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eports\Monthly\2024\messages\"/>
    </mc:Choice>
  </mc:AlternateContent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V17" i="1" l="1"/>
  <c r="X3" i="1" l="1"/>
  <c r="V3" i="1"/>
  <c r="T3" i="1"/>
  <c r="R3" i="1"/>
  <c r="P3" i="1"/>
  <c r="N3" i="1"/>
  <c r="D3" i="1"/>
  <c r="B3" i="1"/>
  <c r="F3" i="1"/>
  <c r="H3" i="1"/>
  <c r="J3" i="1"/>
  <c r="L3" i="1"/>
  <c r="B17" i="1" l="1"/>
  <c r="X17" i="1"/>
  <c r="T17" i="1"/>
  <c r="R17" i="1"/>
  <c r="P17" i="1"/>
  <c r="N17" i="1"/>
  <c r="L17" i="1"/>
  <c r="J17" i="1"/>
  <c r="H17" i="1"/>
  <c r="F17" i="1"/>
  <c r="D17" i="1"/>
  <c r="B19" i="1" l="1"/>
  <c r="N19" i="1" l="1"/>
  <c r="P19" i="1"/>
  <c r="J19" i="1"/>
  <c r="L19" i="1"/>
  <c r="H19" i="1"/>
  <c r="X21" i="1" l="1"/>
  <c r="X20" i="1"/>
  <c r="V21" i="1"/>
  <c r="V20" i="1"/>
  <c r="X19" i="1"/>
  <c r="V19" i="1"/>
  <c r="P21" i="1"/>
  <c r="P20" i="1"/>
  <c r="T21" i="1"/>
  <c r="T20" i="1"/>
  <c r="T19" i="1"/>
  <c r="R20" i="1"/>
  <c r="R21" i="1"/>
  <c r="R19" i="1"/>
  <c r="F19" i="1"/>
  <c r="D19" i="1"/>
  <c r="N20" i="1" l="1"/>
  <c r="N21" i="1"/>
  <c r="F21" i="1" l="1"/>
  <c r="F20" i="1"/>
  <c r="L21" i="1"/>
  <c r="L20" i="1"/>
  <c r="N22" i="1"/>
  <c r="D21" i="1"/>
  <c r="D20" i="1"/>
  <c r="J21" i="1"/>
  <c r="J20" i="1"/>
  <c r="B21" i="1"/>
  <c r="B20" i="1"/>
  <c r="H21" i="1"/>
  <c r="H20" i="1"/>
  <c r="X22" i="1" l="1"/>
  <c r="R22" i="1"/>
  <c r="H22" i="1"/>
  <c r="D22" i="1"/>
  <c r="V22" i="1"/>
  <c r="P22" i="1"/>
  <c r="L22" i="1"/>
  <c r="J22" i="1"/>
  <c r="F22" i="1"/>
  <c r="B22" i="1"/>
  <c r="T22" i="1"/>
</calcChain>
</file>

<file path=xl/sharedStrings.xml><?xml version="1.0" encoding="utf-8"?>
<sst xmlns="http://schemas.openxmlformats.org/spreadsheetml/2006/main" count="34" uniqueCount="34">
  <si>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</si>
  <si>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</si>
  <si>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</si>
  <si>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</si>
  <si>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</si>
  <si>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</si>
  <si>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</si>
  <si>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</si>
  <si>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</si>
  <si>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</si>
  <si>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</si>
  <si>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</si>
  <si>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Email Notices</t>
  </si>
  <si>
    <t>: Hold Available</t>
  </si>
  <si>
    <t>: Hold Canceled</t>
  </si>
  <si>
    <t>: Pre-Overdue</t>
  </si>
  <si>
    <t>: Overdue</t>
  </si>
  <si>
    <t>Total all  Notices</t>
  </si>
  <si>
    <t xml:space="preserve">Email Notices </t>
  </si>
  <si>
    <t xml:space="preserve">Phone Notices </t>
  </si>
  <si>
    <t>SMS (text) Notices</t>
  </si>
  <si>
    <t>% all  Notices</t>
  </si>
  <si>
    <t xml:space="preserve">SMS (text)Hold  Notices </t>
  </si>
  <si>
    <t xml:space="preserve">Phone Hold Notices </t>
  </si>
  <si>
    <t>: Billing</t>
  </si>
  <si>
    <t>: Hold Expired</t>
  </si>
  <si>
    <t>:Item Lost</t>
  </si>
  <si>
    <t>: Hold Filled</t>
  </si>
  <si>
    <t>: Checkin</t>
  </si>
  <si>
    <t>:Checkout</t>
  </si>
  <si>
    <t>: Account receipt</t>
  </si>
  <si>
    <t>Year 2024</t>
  </si>
  <si>
    <t>Text messages not delivered 1/14-24, 2024</t>
  </si>
  <si>
    <t>No Phone calls or texts 8/23-24/24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</si>
</sst>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0" fontId="5" fillId="0" borderId="0"/>
  </cellStyleXfs>
  <cellXfs count="21">
    <xf numFmtId="0" fontId="0" fillId="0" borderId="0" xfId="0"/>
    <xf numFmtId="10" fontId="10" fillId="0" borderId="1" xfId="1" applyNumberFormat="1" applyFont="1" applyBorder="1"/>
    <xf numFmtId="1" fontId="9" fillId="0" borderId="1" xfId="1" applyNumberFormat="1" applyFont="1" applyBorder="1"/>
    <xf numFmtId="1" fontId="11" fillId="0" borderId="0" xfId="3" applyNumberFormat="1" applyFont="1" applyAlignment="1">
      <alignment horizontal="right" vertical="top" wrapText="1"/>
    </xf>
    <xf numFmtId="1" fontId="11" fillId="0" borderId="1" xfId="3" applyNumberFormat="1" applyFont="1" applyBorder="1" applyAlignment="1">
      <alignment horizontal="right" vertical="top" wrapText="1"/>
    </xf>
    <xf numFmtId="1" fontId="8" fillId="0" borderId="1" xfId="1" applyNumberFormat="1" applyFont="1" applyBorder="1"/>
    <xf numFmtId="1" fontId="9" fillId="0" borderId="1" xfId="1" applyNumberFormat="1" applyFont="1" applyBorder="1" applyAlignment="1">
      <alignment horizontal="right"/>
    </xf>
    <xf numFmtId="1" fontId="9" fillId="0" borderId="1" xfId="1" applyNumberFormat="1" applyFont="1" applyBorder="1" applyAlignment="1">
      <alignment wrapText="1"/>
    </xf>
    <xf numFmtId="1" fontId="10" fillId="0" borderId="1" xfId="1" applyNumberFormat="1" applyFont="1" applyBorder="1"/>
    <xf numFmtId="1" fontId="4" fillId="0" borderId="0" xfId="0" applyNumberFormat="1" applyFont="1"/>
    <xf numFmtId="1" fontId="4" fillId="0" borderId="1" xfId="0" applyNumberFormat="1" applyFont="1" applyBorder="1"/>
    <xf numFmtId="1" fontId="11" fillId="0" borderId="0" xfId="0" applyNumberFormat="1" applyFont="1" applyAlignment="1">
      <alignment horizontal="right" vertical="top" wrapText="1"/>
    </xf>
    <xf numFmtId="1" fontId="4" fillId="0" borderId="1" xfId="3" applyNumberFormat="1" applyFont="1" applyBorder="1"/>
    <xf numFmtId="1" fontId="3" fillId="0" borderId="0" xfId="0" applyNumberFormat="1" applyFont="1" applyFill="1" applyAlignment="1">
      <alignment wrapText="1"/>
    </xf>
    <xf numFmtId="1" fontId="9" fillId="0" borderId="1" xfId="1" applyNumberFormat="1" applyFont="1" applyFill="1" applyBorder="1"/>
    <xf numFmtId="1" fontId="4" fillId="0" borderId="2" xfId="3" applyNumberFormat="1" applyFont="1" applyBorder="1"/>
    <xf numFmtId="1" fontId="4" fillId="0" borderId="3" xfId="3" applyNumberFormat="1" applyFont="1" applyBorder="1"/>
    <xf numFmtId="1" fontId="4" fillId="0" borderId="4" xfId="3" applyNumberFormat="1" applyFont="1" applyBorder="1"/>
    <xf numFmtId="1" fontId="9" fillId="2" borderId="1" xfId="1" applyNumberFormat="1" applyFont="1" applyFill="1" applyBorder="1"/>
    <xf numFmtId="1" fontId="2" fillId="2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abSelected="1" zoomScaleNormal="100" workbookViewId="0">
      <pane xSplit="1" topLeftCell="Q1" activePane="topRight" state="frozen"/>
      <selection pane="topRight" activeCell="W26" sqref="W26"/>
    </sheetView>
  </sheetViews>
  <sheetFormatPr defaultRowHeight="15" x14ac:dyDescent="0.25"/>
  <cols>
    <col min="1" max="1" width="26.5" style="9" bestFit="1" customWidth="1"/>
    <col min="2" max="3" width="9.375" style="9" customWidth="1"/>
    <col min="4" max="5" width="8.125" style="9" customWidth="1"/>
    <col min="6" max="7" width="8.5" style="9" customWidth="1"/>
    <col min="8" max="9" width="9.25" style="9" customWidth="1"/>
    <col min="10" max="11" width="8.5" style="9" customWidth="1"/>
    <col min="12" max="13" width="9" style="9" customWidth="1"/>
    <col min="14" max="15" width="9.125" style="9" customWidth="1"/>
    <col min="16" max="17" width="8.625" style="9" customWidth="1"/>
    <col min="18" max="19" width="9.75" style="9" customWidth="1"/>
    <col min="20" max="21" width="9.25" style="9" customWidth="1"/>
    <col min="22" max="23" width="9.5" style="9" customWidth="1"/>
    <col min="24" max="25" width="9.375" style="9" customWidth="1"/>
    <col min="26" max="256" width="14.875" style="9" customWidth="1"/>
    <col min="257" max="16384" width="9" style="9"/>
  </cols>
  <sheetData>
    <row r="1" spans="1:25" x14ac:dyDescent="0.25">
      <c r="A1" s="5" t="s">
        <v>31</v>
      </c>
      <c r="B1" s="2" t="s">
        <v>0</v>
      </c>
      <c r="C1" s="2"/>
      <c r="D1" s="2" t="s">
        <v>1</v>
      </c>
      <c r="E1" s="2"/>
      <c r="F1" s="2" t="s">
        <v>2</v>
      </c>
      <c r="G1" s="2"/>
      <c r="H1" s="2" t="s">
        <v>3</v>
      </c>
      <c r="I1" s="2"/>
      <c r="J1" s="2" t="s">
        <v>4</v>
      </c>
      <c r="K1" s="2"/>
      <c r="L1" s="2" t="s">
        <v>5</v>
      </c>
      <c r="M1" s="2"/>
      <c r="N1" s="2" t="s">
        <v>6</v>
      </c>
      <c r="O1" s="2"/>
      <c r="P1" s="2" t="s">
        <v>7</v>
      </c>
      <c r="Q1" s="2"/>
      <c r="R1" s="2" t="s">
        <v>8</v>
      </c>
      <c r="S1" s="2"/>
      <c r="T1" s="2" t="s">
        <v>9</v>
      </c>
      <c r="U1" s="2"/>
      <c r="V1" s="2" t="s">
        <v>10</v>
      </c>
      <c r="W1" s="2"/>
      <c r="X1" s="2" t="s">
        <v>11</v>
      </c>
      <c r="Y1" s="2"/>
    </row>
    <row r="2" spans="1:2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2" t="s">
        <v>12</v>
      </c>
      <c r="B3" s="2">
        <f>SUM(C4:C14)</f>
        <v>284020</v>
      </c>
      <c r="C3" s="10"/>
      <c r="D3" s="2">
        <f>SUM(E4:E14)</f>
        <v>266539</v>
      </c>
      <c r="F3" s="2">
        <f>SUM(G4:G14)</f>
        <v>266839</v>
      </c>
      <c r="H3" s="2">
        <f>SUM(I4:I14)</f>
        <v>270406</v>
      </c>
      <c r="J3" s="2">
        <f>SUM(K4:K14)</f>
        <v>260544</v>
      </c>
      <c r="L3" s="2">
        <f>SUM(M4:M14)</f>
        <v>256470</v>
      </c>
      <c r="N3" s="2">
        <f>SUM(O4:O14)</f>
        <v>287988</v>
      </c>
      <c r="O3" s="2"/>
      <c r="P3" s="2">
        <f>SUM(Q4:Q14)</f>
        <v>269849</v>
      </c>
      <c r="Q3" s="2"/>
      <c r="R3" s="2">
        <f>SUM(S4:S14)</f>
        <v>268048</v>
      </c>
      <c r="S3" s="2"/>
      <c r="T3" s="2">
        <f>SUM(U4:U14)</f>
        <v>277325</v>
      </c>
      <c r="U3" s="2"/>
      <c r="V3" s="2">
        <f>SUM(W4:W14)</f>
        <v>256362</v>
      </c>
      <c r="W3" s="2"/>
      <c r="X3" s="2">
        <f>SUM(Y4:Y14)</f>
        <v>0</v>
      </c>
      <c r="Y3" s="2"/>
    </row>
    <row r="4" spans="1:25" x14ac:dyDescent="0.25">
      <c r="A4" s="6" t="s">
        <v>13</v>
      </c>
      <c r="B4" s="10"/>
      <c r="C4" s="2">
        <v>171976</v>
      </c>
      <c r="D4" s="10"/>
      <c r="E4" s="2">
        <v>160457</v>
      </c>
      <c r="F4" s="10"/>
      <c r="G4" s="2">
        <v>153242</v>
      </c>
      <c r="H4" s="2"/>
      <c r="I4" s="2">
        <v>155772</v>
      </c>
      <c r="J4" s="2"/>
      <c r="K4" s="2">
        <v>147439</v>
      </c>
      <c r="L4" s="2"/>
      <c r="M4" s="2">
        <v>147227</v>
      </c>
      <c r="N4" s="2"/>
      <c r="O4" s="2">
        <v>162371</v>
      </c>
      <c r="P4" s="10"/>
      <c r="Q4" s="2">
        <v>152327</v>
      </c>
      <c r="R4" s="2"/>
      <c r="S4" s="3">
        <v>147120</v>
      </c>
      <c r="T4" s="2"/>
      <c r="U4" s="2">
        <v>156747</v>
      </c>
      <c r="V4" s="10"/>
      <c r="W4" s="2">
        <v>0</v>
      </c>
      <c r="X4" s="2"/>
      <c r="Y4" s="2">
        <v>0</v>
      </c>
    </row>
    <row r="5" spans="1:25" x14ac:dyDescent="0.25">
      <c r="A5" s="6" t="s">
        <v>14</v>
      </c>
      <c r="B5" s="10"/>
      <c r="C5" s="2">
        <v>2</v>
      </c>
      <c r="D5" s="10"/>
      <c r="E5" s="2">
        <v>7</v>
      </c>
      <c r="F5" s="10"/>
      <c r="G5" s="2">
        <v>2</v>
      </c>
      <c r="H5" s="2"/>
      <c r="I5" s="2">
        <v>25</v>
      </c>
      <c r="J5" s="2"/>
      <c r="K5" s="2">
        <v>6</v>
      </c>
      <c r="L5" s="11"/>
      <c r="M5" s="2">
        <v>2</v>
      </c>
      <c r="N5" s="2"/>
      <c r="O5" s="2">
        <v>18</v>
      </c>
      <c r="P5" s="10"/>
      <c r="Q5" s="2">
        <v>5</v>
      </c>
      <c r="R5" s="2"/>
      <c r="S5" s="4">
        <v>3</v>
      </c>
      <c r="T5" s="2"/>
      <c r="U5" s="2">
        <v>6</v>
      </c>
      <c r="V5" s="10"/>
      <c r="W5" s="2">
        <v>145403</v>
      </c>
      <c r="X5" s="2"/>
      <c r="Y5" s="2">
        <v>0</v>
      </c>
    </row>
    <row r="6" spans="1:25" x14ac:dyDescent="0.25">
      <c r="A6" s="6" t="s">
        <v>25</v>
      </c>
      <c r="B6" s="10"/>
      <c r="C6" s="2">
        <v>30</v>
      </c>
      <c r="D6" s="10"/>
      <c r="E6" s="2">
        <v>31</v>
      </c>
      <c r="F6" s="10"/>
      <c r="G6" s="2">
        <v>21</v>
      </c>
      <c r="H6" s="2"/>
      <c r="I6" s="2">
        <v>26</v>
      </c>
      <c r="J6" s="2"/>
      <c r="K6" s="2">
        <v>15</v>
      </c>
      <c r="L6" s="11"/>
      <c r="M6" s="2">
        <v>25</v>
      </c>
      <c r="N6" s="2"/>
      <c r="O6" s="2">
        <v>23</v>
      </c>
      <c r="P6" s="10"/>
      <c r="Q6" s="2">
        <v>33</v>
      </c>
      <c r="R6" s="2"/>
      <c r="S6" s="4">
        <v>25</v>
      </c>
      <c r="T6" s="2"/>
      <c r="U6" s="2">
        <v>25</v>
      </c>
      <c r="V6" s="10"/>
      <c r="W6" s="2">
        <v>6</v>
      </c>
      <c r="X6" s="2"/>
      <c r="Y6" s="2">
        <v>0</v>
      </c>
    </row>
    <row r="7" spans="1:25" x14ac:dyDescent="0.25">
      <c r="A7" s="6" t="s">
        <v>27</v>
      </c>
      <c r="B7" s="10"/>
      <c r="C7" s="2">
        <v>6919</v>
      </c>
      <c r="D7" s="10"/>
      <c r="E7" s="2">
        <v>6034</v>
      </c>
      <c r="F7" s="10"/>
      <c r="G7" s="2">
        <v>6163</v>
      </c>
      <c r="H7" s="2"/>
      <c r="I7" s="2">
        <v>6306</v>
      </c>
      <c r="J7" s="2"/>
      <c r="K7" s="2">
        <v>6091</v>
      </c>
      <c r="L7" s="11"/>
      <c r="M7" s="2">
        <v>5916</v>
      </c>
      <c r="N7" s="2"/>
      <c r="O7" s="2">
        <v>6746</v>
      </c>
      <c r="P7" s="10"/>
      <c r="Q7" s="2">
        <v>6258</v>
      </c>
      <c r="R7" s="2"/>
      <c r="S7" s="4">
        <v>6375</v>
      </c>
      <c r="T7" s="2"/>
      <c r="U7" s="2">
        <v>6557</v>
      </c>
      <c r="V7" s="10"/>
      <c r="W7" s="2">
        <v>5828</v>
      </c>
      <c r="X7" s="2"/>
      <c r="Y7" s="2">
        <v>0</v>
      </c>
    </row>
    <row r="8" spans="1:25" x14ac:dyDescent="0.25">
      <c r="A8" s="6" t="s">
        <v>15</v>
      </c>
      <c r="B8" s="10"/>
      <c r="C8" s="2">
        <v>78038</v>
      </c>
      <c r="D8" s="10"/>
      <c r="E8" s="2">
        <v>77133</v>
      </c>
      <c r="F8" s="10"/>
      <c r="G8" s="2">
        <v>79592</v>
      </c>
      <c r="H8" s="2"/>
      <c r="I8" s="2">
        <v>80241</v>
      </c>
      <c r="J8" s="2"/>
      <c r="K8" s="2">
        <v>76213</v>
      </c>
      <c r="L8" s="2"/>
      <c r="M8" s="2">
        <v>77509</v>
      </c>
      <c r="N8" s="2"/>
      <c r="O8" s="2">
        <v>89335</v>
      </c>
      <c r="P8" s="10"/>
      <c r="Q8" s="2">
        <v>81577</v>
      </c>
      <c r="R8" s="2"/>
      <c r="S8" s="12">
        <v>84727</v>
      </c>
      <c r="T8" s="2"/>
      <c r="U8" s="2">
        <v>82522</v>
      </c>
      <c r="V8" s="10"/>
      <c r="W8" s="2">
        <v>77842</v>
      </c>
      <c r="X8" s="2"/>
      <c r="Y8" s="2">
        <v>0</v>
      </c>
    </row>
    <row r="9" spans="1:25" x14ac:dyDescent="0.25">
      <c r="A9" s="6" t="s">
        <v>16</v>
      </c>
      <c r="B9" s="10"/>
      <c r="C9" s="2">
        <v>24767</v>
      </c>
      <c r="D9" s="10"/>
      <c r="E9" s="2">
        <v>20861</v>
      </c>
      <c r="F9" s="10"/>
      <c r="G9" s="2">
        <v>25614</v>
      </c>
      <c r="H9" s="2"/>
      <c r="I9" s="2">
        <v>25967</v>
      </c>
      <c r="J9" s="2"/>
      <c r="K9" s="2">
        <v>28531</v>
      </c>
      <c r="L9" s="2"/>
      <c r="M9" s="2">
        <v>23668</v>
      </c>
      <c r="N9" s="2"/>
      <c r="O9" s="2">
        <v>27378</v>
      </c>
      <c r="P9" s="10"/>
      <c r="Q9" s="2">
        <v>27285</v>
      </c>
      <c r="R9" s="2"/>
      <c r="S9" s="15">
        <v>27719</v>
      </c>
      <c r="T9" s="2"/>
      <c r="U9" s="2">
        <v>29287</v>
      </c>
      <c r="V9" s="10"/>
      <c r="W9" s="2">
        <v>25362</v>
      </c>
      <c r="X9" s="2"/>
      <c r="Y9" s="2">
        <v>0</v>
      </c>
    </row>
    <row r="10" spans="1:25" x14ac:dyDescent="0.25">
      <c r="A10" s="6" t="s">
        <v>26</v>
      </c>
      <c r="B10" s="10"/>
      <c r="C10" s="2">
        <v>104</v>
      </c>
      <c r="D10" s="10"/>
      <c r="E10" s="2">
        <v>99</v>
      </c>
      <c r="F10" s="10"/>
      <c r="G10" s="2">
        <v>153</v>
      </c>
      <c r="H10" s="2"/>
      <c r="I10" s="2">
        <v>106</v>
      </c>
      <c r="J10" s="2"/>
      <c r="K10" s="2">
        <v>118</v>
      </c>
      <c r="L10" s="2"/>
      <c r="M10" s="2">
        <v>148</v>
      </c>
      <c r="N10" s="2"/>
      <c r="O10" s="2">
        <v>105</v>
      </c>
      <c r="P10" s="10"/>
      <c r="Q10" s="2">
        <v>109</v>
      </c>
      <c r="R10" s="2"/>
      <c r="S10" s="16">
        <v>120</v>
      </c>
      <c r="T10" s="2"/>
      <c r="U10" s="2">
        <v>91</v>
      </c>
      <c r="V10" s="10"/>
      <c r="W10" s="2">
        <v>96</v>
      </c>
      <c r="X10" s="2"/>
      <c r="Y10" s="2">
        <v>0</v>
      </c>
    </row>
    <row r="11" spans="1:25" x14ac:dyDescent="0.25">
      <c r="A11" s="6" t="s">
        <v>24</v>
      </c>
      <c r="B11" s="10"/>
      <c r="C11" s="2">
        <v>979</v>
      </c>
      <c r="D11" s="10"/>
      <c r="E11" s="2">
        <v>673</v>
      </c>
      <c r="F11" s="10"/>
      <c r="G11" s="2">
        <v>928</v>
      </c>
      <c r="H11" s="2"/>
      <c r="I11" s="2">
        <v>878</v>
      </c>
      <c r="J11" s="2"/>
      <c r="K11" s="2">
        <v>1030</v>
      </c>
      <c r="L11" s="2"/>
      <c r="M11" s="2">
        <v>869</v>
      </c>
      <c r="N11" s="2"/>
      <c r="O11" s="2">
        <v>892</v>
      </c>
      <c r="P11" s="10"/>
      <c r="Q11" s="2">
        <v>1143</v>
      </c>
      <c r="R11" s="2"/>
      <c r="S11" s="16">
        <v>1084</v>
      </c>
      <c r="T11" s="2"/>
      <c r="U11" s="2">
        <v>1165</v>
      </c>
      <c r="V11" s="10"/>
      <c r="W11" s="2">
        <v>980</v>
      </c>
      <c r="X11" s="2"/>
      <c r="Y11" s="2">
        <v>0</v>
      </c>
    </row>
    <row r="12" spans="1:25" x14ac:dyDescent="0.25">
      <c r="A12" s="6" t="s">
        <v>28</v>
      </c>
      <c r="B12" s="10"/>
      <c r="C12" s="2">
        <v>611</v>
      </c>
      <c r="D12" s="10"/>
      <c r="E12" s="2">
        <v>610</v>
      </c>
      <c r="F12" s="10"/>
      <c r="G12" s="2">
        <v>621</v>
      </c>
      <c r="H12" s="2"/>
      <c r="I12" s="2">
        <v>593</v>
      </c>
      <c r="J12" s="2"/>
      <c r="K12" s="2">
        <v>695</v>
      </c>
      <c r="L12" s="2"/>
      <c r="M12" s="2">
        <v>587</v>
      </c>
      <c r="N12" s="2"/>
      <c r="O12" s="2">
        <v>673</v>
      </c>
      <c r="P12" s="10"/>
      <c r="Q12" s="2">
        <v>649</v>
      </c>
      <c r="R12" s="2"/>
      <c r="S12" s="16">
        <v>470</v>
      </c>
      <c r="T12" s="2"/>
      <c r="U12" s="2">
        <v>549</v>
      </c>
      <c r="V12" s="10"/>
      <c r="W12" s="2">
        <v>430</v>
      </c>
      <c r="X12" s="2"/>
      <c r="Y12" s="2">
        <v>0</v>
      </c>
    </row>
    <row r="13" spans="1:25" x14ac:dyDescent="0.25">
      <c r="A13" s="6" t="s">
        <v>29</v>
      </c>
      <c r="B13" s="10"/>
      <c r="C13" s="2">
        <v>592</v>
      </c>
      <c r="D13" s="10"/>
      <c r="E13" s="2">
        <v>630</v>
      </c>
      <c r="F13" s="10"/>
      <c r="G13" s="2">
        <v>502</v>
      </c>
      <c r="H13" s="2"/>
      <c r="I13" s="2">
        <v>490</v>
      </c>
      <c r="J13" s="2"/>
      <c r="K13" s="2">
        <v>405</v>
      </c>
      <c r="L13" s="2"/>
      <c r="M13" s="2">
        <v>519</v>
      </c>
      <c r="N13" s="2"/>
      <c r="O13" s="2">
        <v>447</v>
      </c>
      <c r="P13" s="10"/>
      <c r="Q13" s="2">
        <v>462</v>
      </c>
      <c r="R13" s="2"/>
      <c r="S13" s="17">
        <v>405</v>
      </c>
      <c r="T13" s="2"/>
      <c r="U13" s="2">
        <v>376</v>
      </c>
      <c r="V13" s="10"/>
      <c r="W13" s="2">
        <v>414</v>
      </c>
      <c r="X13" s="2"/>
      <c r="Y13" s="2">
        <v>0</v>
      </c>
    </row>
    <row r="14" spans="1:25" x14ac:dyDescent="0.25">
      <c r="A14" s="6" t="s">
        <v>30</v>
      </c>
      <c r="B14" s="10"/>
      <c r="C14" s="2">
        <v>2</v>
      </c>
      <c r="D14" s="10"/>
      <c r="E14" s="2">
        <v>4</v>
      </c>
      <c r="F14" s="10"/>
      <c r="G14" s="2">
        <v>1</v>
      </c>
      <c r="H14" s="2"/>
      <c r="I14" s="2">
        <v>2</v>
      </c>
      <c r="J14" s="2"/>
      <c r="K14" s="2">
        <v>1</v>
      </c>
      <c r="L14" s="2"/>
      <c r="M14" s="2">
        <v>0</v>
      </c>
      <c r="N14" s="2"/>
      <c r="O14" s="2">
        <v>0</v>
      </c>
      <c r="P14" s="10"/>
      <c r="Q14" s="2">
        <v>1</v>
      </c>
      <c r="R14" s="2"/>
      <c r="S14" s="17">
        <v>0</v>
      </c>
      <c r="T14" s="2"/>
      <c r="U14" s="2">
        <v>0</v>
      </c>
      <c r="V14" s="10"/>
      <c r="W14" s="2">
        <v>1</v>
      </c>
      <c r="X14" s="2"/>
      <c r="Y14" s="2"/>
    </row>
    <row r="15" spans="1:25" x14ac:dyDescent="0.25">
      <c r="A15" s="7" t="s">
        <v>23</v>
      </c>
      <c r="B15" s="2">
        <v>8210</v>
      </c>
      <c r="C15" s="2"/>
      <c r="D15" s="2">
        <v>8627</v>
      </c>
      <c r="E15" s="2"/>
      <c r="F15" s="2">
        <v>8600</v>
      </c>
      <c r="G15" s="2"/>
      <c r="H15" s="2">
        <v>8166</v>
      </c>
      <c r="I15" s="2"/>
      <c r="J15" s="2">
        <v>8181</v>
      </c>
      <c r="L15" s="2">
        <v>7748</v>
      </c>
      <c r="M15" s="10"/>
      <c r="N15" s="2">
        <v>8276</v>
      </c>
      <c r="O15" s="2"/>
      <c r="P15" s="14">
        <v>7628</v>
      </c>
      <c r="Q15" s="2"/>
      <c r="R15" s="14">
        <v>7321</v>
      </c>
      <c r="S15" s="2"/>
      <c r="T15" s="14">
        <v>8042</v>
      </c>
      <c r="U15" s="2"/>
      <c r="V15" s="14">
        <v>7313</v>
      </c>
      <c r="W15" s="2"/>
      <c r="X15" s="2">
        <v>0</v>
      </c>
      <c r="Y15" s="2"/>
    </row>
    <row r="16" spans="1:25" x14ac:dyDescent="0.25">
      <c r="A16" s="7" t="s">
        <v>22</v>
      </c>
      <c r="B16" s="18">
        <v>7684</v>
      </c>
      <c r="C16" s="2"/>
      <c r="D16" s="2">
        <v>11960</v>
      </c>
      <c r="E16" s="2"/>
      <c r="F16" s="2">
        <v>11953</v>
      </c>
      <c r="G16" s="2"/>
      <c r="H16" s="2">
        <v>11397</v>
      </c>
      <c r="I16" s="2"/>
      <c r="J16" s="2">
        <v>11402</v>
      </c>
      <c r="K16" s="2"/>
      <c r="L16" s="2">
        <v>11211</v>
      </c>
      <c r="N16" s="2">
        <v>12148</v>
      </c>
      <c r="O16" s="2"/>
      <c r="P16" s="2">
        <v>11381</v>
      </c>
      <c r="Q16" s="2"/>
      <c r="R16" s="2">
        <v>11102</v>
      </c>
      <c r="S16" s="2"/>
      <c r="T16" s="2">
        <v>12362</v>
      </c>
      <c r="U16" s="2"/>
      <c r="V16" s="2">
        <v>11567</v>
      </c>
      <c r="W16" s="2"/>
      <c r="X16" s="2">
        <v>0</v>
      </c>
      <c r="Y16" s="2"/>
    </row>
    <row r="17" spans="1:25" x14ac:dyDescent="0.25">
      <c r="A17" s="7" t="s">
        <v>17</v>
      </c>
      <c r="B17" s="2">
        <f>SUM(B16,B15,B3)</f>
        <v>299914</v>
      </c>
      <c r="C17" s="2"/>
      <c r="D17" s="2">
        <f>SUM(D15:D16,D3)</f>
        <v>287126</v>
      </c>
      <c r="E17" s="2"/>
      <c r="F17" s="2">
        <f>SUM(F15:F16,F3)</f>
        <v>287392</v>
      </c>
      <c r="G17" s="2"/>
      <c r="H17" s="2">
        <f>SUM(H15:H16,H3)</f>
        <v>289969</v>
      </c>
      <c r="I17" s="2"/>
      <c r="J17" s="2">
        <f>SUM(J15:J16,J3)</f>
        <v>280127</v>
      </c>
      <c r="K17" s="2"/>
      <c r="L17" s="2">
        <f>SUM(L15:L16,L3)</f>
        <v>275429</v>
      </c>
      <c r="M17" s="2"/>
      <c r="N17" s="2">
        <f>SUM(N15:N16,N3)</f>
        <v>308412</v>
      </c>
      <c r="O17" s="2"/>
      <c r="P17" s="2">
        <f>SUM(P15:P16,P3)</f>
        <v>288858</v>
      </c>
      <c r="Q17" s="2"/>
      <c r="R17" s="2">
        <f>SUM(R15:R16,R3)</f>
        <v>286471</v>
      </c>
      <c r="S17" s="2"/>
      <c r="T17" s="2">
        <f>SUM(T15:T16,T3)</f>
        <v>297729</v>
      </c>
      <c r="U17" s="2"/>
      <c r="V17" s="2">
        <f>SUM(V15:V16,V3)</f>
        <v>275242</v>
      </c>
      <c r="W17" s="2"/>
      <c r="X17" s="2">
        <f>SUM(X15:X16,X3)</f>
        <v>0</v>
      </c>
      <c r="Y17" s="2"/>
    </row>
    <row r="18" spans="1:2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25">
      <c r="A19" s="7" t="s">
        <v>18</v>
      </c>
      <c r="B19" s="1">
        <f>SUM(B3/B17)</f>
        <v>0.94700480804497289</v>
      </c>
      <c r="C19" s="1"/>
      <c r="D19" s="1">
        <f>SUM(D3/D17)</f>
        <v>0.92829977083231752</v>
      </c>
      <c r="E19" s="1"/>
      <c r="F19" s="1">
        <f>SUM(F3/F17)</f>
        <v>0.92848443937200753</v>
      </c>
      <c r="G19" s="1"/>
      <c r="H19" s="1">
        <f>SUM(H3/H17)</f>
        <v>0.93253416744548556</v>
      </c>
      <c r="I19" s="1"/>
      <c r="J19" s="1">
        <f>SUM(J3/J17)</f>
        <v>0.93009242236556988</v>
      </c>
      <c r="K19" s="1"/>
      <c r="L19" s="1">
        <f>SUM(L3/L17)</f>
        <v>0.93116556353906088</v>
      </c>
      <c r="M19" s="1"/>
      <c r="N19" s="1">
        <f>SUM(N3/N17)</f>
        <v>0.93377689584062873</v>
      </c>
      <c r="O19" s="1"/>
      <c r="P19" s="1">
        <f>SUM(P3/P17)</f>
        <v>0.93419257905268338</v>
      </c>
      <c r="Q19" s="1"/>
      <c r="R19" s="1">
        <f>SUM(R3/R17)</f>
        <v>0.93568982549717072</v>
      </c>
      <c r="S19" s="1"/>
      <c r="T19" s="1">
        <f>SUM(T3/T17)</f>
        <v>0.93146787850696444</v>
      </c>
      <c r="U19" s="1"/>
      <c r="V19" s="1">
        <f>SUM(V3/V17)</f>
        <v>0.93140581742611961</v>
      </c>
      <c r="W19" s="1"/>
      <c r="X19" s="1" t="e">
        <f>SUM(X3/X17)</f>
        <v>#DIV/0!</v>
      </c>
      <c r="Y19" s="8"/>
    </row>
    <row r="20" spans="1:25" x14ac:dyDescent="0.25">
      <c r="A20" s="2" t="s">
        <v>19</v>
      </c>
      <c r="B20" s="1">
        <f>SUM(B15/B17)</f>
        <v>2.7374514027354507E-2</v>
      </c>
      <c r="C20" s="1"/>
      <c r="D20" s="1">
        <f>SUM(D15/D17)</f>
        <v>3.0046042503987798E-2</v>
      </c>
      <c r="E20" s="1"/>
      <c r="F20" s="1">
        <f>SUM(F15/F17)</f>
        <v>2.9924284600823962E-2</v>
      </c>
      <c r="G20" s="1"/>
      <c r="H20" s="1">
        <f>SUM(H15/H17)</f>
        <v>2.8161631070907581E-2</v>
      </c>
      <c r="I20" s="1"/>
      <c r="J20" s="1">
        <f>SUM(J15/J17)</f>
        <v>2.9204610765831213E-2</v>
      </c>
      <c r="K20" s="1"/>
      <c r="L20" s="1">
        <f>SUM(L15/L17)</f>
        <v>2.8130661622414489E-2</v>
      </c>
      <c r="M20" s="1"/>
      <c r="N20" s="1">
        <f>SUM(N15/N17)</f>
        <v>2.6834234724978277E-2</v>
      </c>
      <c r="O20" s="1"/>
      <c r="P20" s="1">
        <f>SUM(P15/P17)</f>
        <v>2.6407438949241496E-2</v>
      </c>
      <c r="Q20" s="1"/>
      <c r="R20" s="1">
        <f>SUM(R15/R17)</f>
        <v>2.5555815422852575E-2</v>
      </c>
      <c r="S20" s="1"/>
      <c r="T20" s="1">
        <f>SUM(T15/T17)</f>
        <v>2.7011141004067457E-2</v>
      </c>
      <c r="U20" s="1"/>
      <c r="V20" s="1">
        <f>SUM(V15/V17)</f>
        <v>2.6569346248029008E-2</v>
      </c>
      <c r="W20" s="1"/>
      <c r="X20" s="1" t="e">
        <f>SUM(X15/X17)</f>
        <v>#DIV/0!</v>
      </c>
      <c r="Y20" s="8"/>
    </row>
    <row r="21" spans="1:25" x14ac:dyDescent="0.25">
      <c r="A21" s="2" t="s">
        <v>20</v>
      </c>
      <c r="B21" s="1">
        <f>SUM(B16/B17)</f>
        <v>2.56206779276726E-2</v>
      </c>
      <c r="C21" s="1"/>
      <c r="D21" s="1">
        <f>SUM(D16/D17)</f>
        <v>4.1654186663694685E-2</v>
      </c>
      <c r="E21" s="1"/>
      <c r="F21" s="1">
        <f>SUM(F16/F17)</f>
        <v>4.1591276027168465E-2</v>
      </c>
      <c r="G21" s="1"/>
      <c r="H21" s="1">
        <f>SUM(H16/H17)</f>
        <v>3.9304201483606867E-2</v>
      </c>
      <c r="I21" s="1"/>
      <c r="J21" s="1">
        <f>SUM(J16/J17)</f>
        <v>4.0702966868598887E-2</v>
      </c>
      <c r="K21" s="1"/>
      <c r="L21" s="1">
        <f>SUM(L16/L17)</f>
        <v>4.070377483852463E-2</v>
      </c>
      <c r="M21" s="1"/>
      <c r="N21" s="1">
        <f>SUM(N16/N17)</f>
        <v>3.9388869434392952E-2</v>
      </c>
      <c r="O21" s="1"/>
      <c r="P21" s="1">
        <f>SUM(P16/P17)</f>
        <v>3.9399981998075179E-2</v>
      </c>
      <c r="Q21" s="1"/>
      <c r="R21" s="1">
        <f>SUM(R16/R17)</f>
        <v>3.875435907997668E-2</v>
      </c>
      <c r="S21" s="1"/>
      <c r="T21" s="1">
        <f>SUM(T16/T17)</f>
        <v>4.1520980488968157E-2</v>
      </c>
      <c r="U21" s="1"/>
      <c r="V21" s="1">
        <f>SUM(V16/V17)</f>
        <v>4.2024836325851432E-2</v>
      </c>
      <c r="W21" s="1"/>
      <c r="X21" s="1" t="e">
        <f>SUM(X16/X17)</f>
        <v>#DIV/0!</v>
      </c>
      <c r="Y21" s="8"/>
    </row>
    <row r="22" spans="1:25" x14ac:dyDescent="0.25">
      <c r="A22" s="7" t="s">
        <v>21</v>
      </c>
      <c r="B22" s="1">
        <f>SUM(B19:B21)</f>
        <v>1</v>
      </c>
      <c r="C22" s="1"/>
      <c r="D22" s="1">
        <f>SUM(D19:D21)</f>
        <v>1</v>
      </c>
      <c r="E22" s="1"/>
      <c r="F22" s="1">
        <f>SUM(F19:F21)</f>
        <v>1</v>
      </c>
      <c r="G22" s="1"/>
      <c r="H22" s="1">
        <f>SUM(H19:H21)</f>
        <v>1</v>
      </c>
      <c r="I22" s="1"/>
      <c r="J22" s="1">
        <f>SUM(J19:J21)</f>
        <v>1</v>
      </c>
      <c r="K22" s="1"/>
      <c r="L22" s="1">
        <f>SUM(L19:L21)</f>
        <v>1</v>
      </c>
      <c r="M22" s="1"/>
      <c r="N22" s="1">
        <f>SUM(N19:N21)</f>
        <v>0.99999999999999989</v>
      </c>
      <c r="O22" s="1"/>
      <c r="P22" s="1">
        <f>SUM(P19:P21)</f>
        <v>1</v>
      </c>
      <c r="Q22" s="1"/>
      <c r="R22" s="1">
        <f>SUM(R19:R21)</f>
        <v>1</v>
      </c>
      <c r="S22" s="1"/>
      <c r="T22" s="1">
        <f>SUM(T19:T21)</f>
        <v>1</v>
      </c>
      <c r="U22" s="1"/>
      <c r="V22" s="1">
        <f>SUM(V19:V21)</f>
        <v>1</v>
      </c>
      <c r="W22" s="1"/>
      <c r="X22" s="1" t="e">
        <f>SUM(X19:X21)</f>
        <v>#DIV/0!</v>
      </c>
      <c r="Y22" s="8"/>
    </row>
    <row r="23" spans="1:25" x14ac:dyDescent="0.25">
      <c r="A23" s="13"/>
    </row>
    <row r="24" spans="1:25" ht="30" x14ac:dyDescent="0.25">
      <c r="A24" s="19" t="s">
        <v>32</v>
      </c>
    </row>
    <row r="26" spans="1:25" ht="30" x14ac:dyDescent="0.25">
      <c r="A26" s="20" t="s">
        <v>33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South Central Library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SCLS</dc:creator>
  <cp:lastModifiedBy>Administrator</cp:lastModifiedBy>
  <dcterms:created xsi:type="dcterms:W3CDTF">2013-01-02T17:49:01Z</dcterms:created>
  <dcterms:modified xsi:type="dcterms:W3CDTF">2024-12-03T14:48:27Z</dcterms:modified>
</cp:coreProperties>
</file>